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\ANEXOS 2021 listos\"/>
    </mc:Choice>
  </mc:AlternateContent>
  <bookViews>
    <workbookView xWindow="0" yWindow="0" windowWidth="19200" windowHeight="9315"/>
  </bookViews>
  <sheets>
    <sheet name=" PARTIDOS POLITICO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E18" i="1"/>
  <c r="G10" i="1"/>
  <c r="G11" i="1"/>
  <c r="G12" i="1"/>
  <c r="G13" i="1"/>
  <c r="G9" i="1"/>
  <c r="D55" i="1" l="1"/>
  <c r="G21" i="1" l="1"/>
  <c r="G32" i="1" l="1"/>
  <c r="G31" i="1"/>
  <c r="F14" i="1"/>
  <c r="D34" i="1"/>
  <c r="C34" i="1"/>
  <c r="G30" i="1"/>
  <c r="G29" i="1"/>
  <c r="G28" i="1"/>
  <c r="G27" i="1"/>
  <c r="G26" i="1"/>
  <c r="E14" i="1"/>
  <c r="D14" i="1"/>
  <c r="C14" i="1"/>
  <c r="G14" i="1" l="1"/>
  <c r="G34" i="1"/>
</calcChain>
</file>

<file path=xl/sharedStrings.xml><?xml version="1.0" encoding="utf-8"?>
<sst xmlns="http://schemas.openxmlformats.org/spreadsheetml/2006/main" count="69" uniqueCount="47">
  <si>
    <t>PARTIDO</t>
  </si>
  <si>
    <t>VOTACIÓN</t>
  </si>
  <si>
    <t>PORCENTAJE</t>
  </si>
  <si>
    <t>30% IGUALITARIO</t>
  </si>
  <si>
    <t>70% SEGÚN  VOTACION</t>
  </si>
  <si>
    <t>TOTAL ANUAL</t>
  </si>
  <si>
    <t xml:space="preserve">1. PAN </t>
  </si>
  <si>
    <t>2. PRI</t>
  </si>
  <si>
    <t>5. MORENA</t>
  </si>
  <si>
    <t>TOTALES</t>
  </si>
  <si>
    <t>70% 
SEGÚN  VOTACIÓN</t>
  </si>
  <si>
    <t>PARTIDO POLÍTICO</t>
  </si>
  <si>
    <t>TOTAL GASTOS DE CAMPAÑA DE LOS PARTIDOS POLÍTICOS</t>
  </si>
  <si>
    <t>N/A</t>
  </si>
  <si>
    <t>4. UDC</t>
  </si>
  <si>
    <t>GOBIERNO DEL ESTADO DE COAHUILA DE ZARAGOZA</t>
  </si>
  <si>
    <t>PARTIDO POLÍTICO LOCAL DE RECIENTE CREACIÓN</t>
  </si>
  <si>
    <t>MONTO EQUIVALENTE AL 2%</t>
  </si>
  <si>
    <t>SUMA CORRESPONDIENTE A CADA PARTIDO POLÍTICO DE RECIENTE CREACIÓN</t>
  </si>
  <si>
    <t>TOTAL</t>
  </si>
  <si>
    <t>4. PUDC</t>
  </si>
  <si>
    <t>PRESUPUESTO DE EGRESOS 2021</t>
  </si>
  <si>
    <t>3. PVEM</t>
  </si>
  <si>
    <t>FINANCIAMIENTO PÚBLICO A PARTIDOS POLÍTICOS PARA EL SOSTENIMIENTO DE ACTIVIDADES ORDINARIAS PERMANENTES DEL EJERCICIO ANUAL 2021</t>
  </si>
  <si>
    <t>6. ENCUENTRO SOLIDARIO</t>
  </si>
  <si>
    <t>7. REDES SOCIALES PROGRESISTAS</t>
  </si>
  <si>
    <t>8. FUERZA SOCIAL POR MÉXICO</t>
  </si>
  <si>
    <t>FINANCIAMIENTO PÚBLICO A PARTIDOD POLÍTICOS PARA GASTOS DE CAMPAÑA DEL PROCESO ELECTORAL 2021</t>
  </si>
  <si>
    <t>FINANCIAMIENTO PÚBLICO A PARTIDOS POLÍTICOS DE RECIENTE CREACIÓN PARA EL SOSTENIMIENTO DE ACTIVIDADES ORDINARIAS PERMANENTES DEL EJERCICIO ANUAL 2021</t>
  </si>
  <si>
    <t>SUMA TOTAL DE FINANCIAMIENTO PÚBLICO PARA ACTIVIDADES ORDINARIAS EN EL EJERCICIO 2021</t>
  </si>
  <si>
    <t>FINANCIAMIENTO PÚBLICO POR ACTIVIDADES ESPECÍFICAS COMO ENTIDADES DE INTERÉS PÚBLICO CORRESPONDIENTE AL EJERCICIO ANUAL 2021</t>
  </si>
  <si>
    <t xml:space="preserve"> PAN </t>
  </si>
  <si>
    <t xml:space="preserve"> PRI</t>
  </si>
  <si>
    <t xml:space="preserve"> PVEM</t>
  </si>
  <si>
    <t xml:space="preserve"> PT </t>
  </si>
  <si>
    <t xml:space="preserve"> UDC</t>
  </si>
  <si>
    <t xml:space="preserve"> PRD</t>
  </si>
  <si>
    <t xml:space="preserve"> UNIDOS</t>
  </si>
  <si>
    <t xml:space="preserve"> PRC</t>
  </si>
  <si>
    <t xml:space="preserve"> EZA-PRO</t>
  </si>
  <si>
    <t xml:space="preserve"> ENCUENTRO SOLIDARIO</t>
  </si>
  <si>
    <t xml:space="preserve"> REDES SOCIALES PROGRESISTAS</t>
  </si>
  <si>
    <t xml:space="preserve"> FUERZA SOCIAL POR MÉXICO</t>
  </si>
  <si>
    <t xml:space="preserve"> INDEPENDIENTES</t>
  </si>
  <si>
    <t xml:space="preserve"> PMC</t>
  </si>
  <si>
    <t xml:space="preserve"> MORENA</t>
  </si>
  <si>
    <t>Asignación de recursos a cada partido politico para actividades ordinarias, específicas y gastos de campaña, de acuerdo  porcentaja de votación y cálculos de asignación según fórmulas especiíficas.  Fuente Instituto Electoral de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</si>
</sst>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$-80A]* #,##0.00_-;\-[$$-80A]* #,##0.00_-;_-[$$-80A]* &quot;-&quot;??_-;_-@_-"/>
    <numFmt numFmtId="166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Interstate-Light"/>
    </font>
    <font>
      <sz val="11"/>
      <color theme="1"/>
      <name val="Interstate-Light"/>
    </font>
    <font>
      <b/>
      <sz val="10"/>
      <name val="Interstate-Light"/>
    </font>
    <font>
      <b/>
      <sz val="9"/>
      <name val="Interstate-Light"/>
    </font>
    <font>
      <b/>
      <sz val="11"/>
      <color theme="1"/>
      <name val="Interstate-Light"/>
    </font>
    <font>
      <b/>
      <sz val="11"/>
      <name val="Interstate-Light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44" fontId="3" fillId="2" borderId="0" xfId="0" applyNumberFormat="1" applyFont="1" applyFill="1" applyBorder="1"/>
    <xf numFmtId="44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44" fontId="6" fillId="2" borderId="0" xfId="0" applyNumberFormat="1" applyFont="1" applyFill="1" applyBorder="1" applyAlignment="1">
      <alignment vertical="center"/>
    </xf>
    <xf numFmtId="4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9" fontId="11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164" fontId="0" fillId="2" borderId="10" xfId="1" applyNumberFormat="1" applyFont="1" applyFill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center" vertical="center"/>
    </xf>
    <xf numFmtId="44" fontId="0" fillId="2" borderId="10" xfId="0" applyNumberFormat="1" applyFont="1" applyFill="1" applyBorder="1" applyAlignment="1">
      <alignment vertical="center"/>
    </xf>
    <xf numFmtId="165" fontId="0" fillId="2" borderId="10" xfId="0" applyNumberFormat="1" applyFont="1" applyFill="1" applyBorder="1" applyAlignment="1">
      <alignment vertical="center"/>
    </xf>
    <xf numFmtId="44" fontId="10" fillId="2" borderId="11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164" fontId="0" fillId="2" borderId="12" xfId="1" applyNumberFormat="1" applyFont="1" applyFill="1" applyBorder="1" applyAlignment="1">
      <alignment horizontal="center" vertical="center"/>
    </xf>
    <xf numFmtId="10" fontId="0" fillId="2" borderId="12" xfId="0" applyNumberFormat="1" applyFont="1" applyFill="1" applyBorder="1" applyAlignment="1">
      <alignment horizontal="center" vertical="center"/>
    </xf>
    <xf numFmtId="44" fontId="0" fillId="2" borderId="12" xfId="0" applyNumberFormat="1" applyFont="1" applyFill="1" applyBorder="1" applyAlignment="1">
      <alignment vertical="center"/>
    </xf>
    <xf numFmtId="165" fontId="0" fillId="2" borderId="12" xfId="0" applyNumberFormat="1" applyFont="1" applyFill="1" applyBorder="1" applyAlignment="1">
      <alignment vertical="center"/>
    </xf>
    <xf numFmtId="44" fontId="10" fillId="2" borderId="13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horizontal="left" vertical="center"/>
    </xf>
    <xf numFmtId="164" fontId="0" fillId="2" borderId="14" xfId="1" applyNumberFormat="1" applyFont="1" applyFill="1" applyBorder="1" applyAlignment="1">
      <alignment horizontal="center" vertical="center"/>
    </xf>
    <xf numFmtId="10" fontId="0" fillId="2" borderId="14" xfId="0" applyNumberFormat="1" applyFont="1" applyFill="1" applyBorder="1" applyAlignment="1">
      <alignment horizontal="center" vertical="center"/>
    </xf>
    <xf numFmtId="44" fontId="0" fillId="2" borderId="14" xfId="0" applyNumberFormat="1" applyFont="1" applyFill="1" applyBorder="1" applyAlignment="1">
      <alignment vertical="center"/>
    </xf>
    <xf numFmtId="165" fontId="0" fillId="2" borderId="14" xfId="0" applyNumberFormat="1" applyFont="1" applyFill="1" applyBorder="1" applyAlignment="1">
      <alignment vertical="center"/>
    </xf>
    <xf numFmtId="44" fontId="10" fillId="2" borderId="15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164" fontId="8" fillId="2" borderId="16" xfId="1" applyNumberFormat="1" applyFont="1" applyFill="1" applyBorder="1" applyAlignment="1">
      <alignment horizontal="center" vertical="center"/>
    </xf>
    <xf numFmtId="10" fontId="8" fillId="2" borderId="16" xfId="0" applyNumberFormat="1" applyFont="1" applyFill="1" applyBorder="1" applyAlignment="1">
      <alignment horizontal="center" vertical="center"/>
    </xf>
    <xf numFmtId="44" fontId="8" fillId="2" borderId="16" xfId="0" applyNumberFormat="1" applyFont="1" applyFill="1" applyBorder="1" applyAlignment="1">
      <alignment vertical="center"/>
    </xf>
    <xf numFmtId="165" fontId="8" fillId="2" borderId="16" xfId="0" applyNumberFormat="1" applyFont="1" applyFill="1" applyBorder="1" applyAlignment="1">
      <alignment vertical="center"/>
    </xf>
    <xf numFmtId="44" fontId="10" fillId="2" borderId="17" xfId="0" applyNumberFormat="1" applyFont="1" applyFill="1" applyBorder="1" applyAlignment="1">
      <alignment vertical="center"/>
    </xf>
    <xf numFmtId="164" fontId="0" fillId="2" borderId="26" xfId="1" applyNumberFormat="1" applyFont="1" applyFill="1" applyBorder="1" applyAlignment="1">
      <alignment horizontal="center" vertical="center"/>
    </xf>
    <xf numFmtId="44" fontId="10" fillId="2" borderId="27" xfId="0" applyNumberFormat="1" applyFont="1" applyFill="1" applyBorder="1" applyAlignment="1">
      <alignment vertical="center"/>
    </xf>
    <xf numFmtId="164" fontId="8" fillId="2" borderId="16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0" fontId="8" fillId="2" borderId="0" xfId="0" applyNumberFormat="1" applyFont="1" applyFill="1" applyBorder="1" applyAlignment="1">
      <alignment horizontal="center" vertical="center"/>
    </xf>
    <xf numFmtId="44" fontId="8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44" fontId="10" fillId="2" borderId="0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44" fontId="10" fillId="2" borderId="16" xfId="0" applyNumberFormat="1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left" vertical="center"/>
    </xf>
    <xf numFmtId="8" fontId="8" fillId="2" borderId="16" xfId="1" applyNumberFormat="1" applyFont="1" applyFill="1" applyBorder="1" applyAlignment="1">
      <alignment horizontal="center" vertical="center"/>
    </xf>
    <xf numFmtId="166" fontId="3" fillId="2" borderId="0" xfId="0" applyNumberFormat="1" applyFont="1" applyFill="1"/>
    <xf numFmtId="0" fontId="10" fillId="2" borderId="0" xfId="0" applyFont="1" applyFill="1" applyBorder="1" applyAlignment="1">
      <alignment horizontal="right" vertical="top"/>
    </xf>
    <xf numFmtId="0" fontId="10" fillId="2" borderId="3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6" fontId="13" fillId="2" borderId="33" xfId="0" applyNumberFormat="1" applyFont="1" applyFill="1" applyBorder="1" applyAlignment="1">
      <alignment horizontal="center" vertical="center"/>
    </xf>
    <xf numFmtId="166" fontId="13" fillId="2" borderId="34" xfId="0" applyNumberFormat="1" applyFont="1" applyFill="1" applyBorder="1" applyAlignment="1">
      <alignment horizontal="center" vertical="center"/>
    </xf>
    <xf numFmtId="166" fontId="13" fillId="2" borderId="42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166" fontId="13" fillId="2" borderId="39" xfId="0" applyNumberFormat="1" applyFont="1" applyFill="1" applyBorder="1" applyAlignment="1">
      <alignment horizontal="center" vertical="center"/>
    </xf>
    <xf numFmtId="166" fontId="13" fillId="2" borderId="40" xfId="0" applyNumberFormat="1" applyFont="1" applyFill="1" applyBorder="1" applyAlignment="1">
      <alignment horizontal="center" vertical="center"/>
    </xf>
    <xf numFmtId="166" fontId="13" fillId="2" borderId="4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66" fontId="10" fillId="2" borderId="23" xfId="0" applyNumberFormat="1" applyFont="1" applyFill="1" applyBorder="1" applyAlignment="1">
      <alignment horizontal="center" vertical="center"/>
    </xf>
    <xf numFmtId="166" fontId="10" fillId="2" borderId="25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6" fontId="13" fillId="2" borderId="36" xfId="0" applyNumberFormat="1" applyFont="1" applyFill="1" applyBorder="1" applyAlignment="1">
      <alignment horizontal="center" vertical="center"/>
    </xf>
    <xf numFmtId="166" fontId="13" fillId="2" borderId="37" xfId="0" applyNumberFormat="1" applyFont="1" applyFill="1" applyBorder="1" applyAlignment="1">
      <alignment horizontal="center" vertical="center"/>
    </xf>
    <xf numFmtId="166" fontId="13" fillId="2" borderId="4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8" fillId="2" borderId="16" xfId="1" applyNumberFormat="1" applyFont="1" applyFill="1" applyBorder="1" applyAlignment="1">
      <alignment horizontal="center" vertical="center" wrapText="1"/>
    </xf>
    <xf numFmtId="44" fontId="8" fillId="2" borderId="16" xfId="0" applyNumberFormat="1" applyFont="1" applyFill="1" applyBorder="1" applyAlignment="1">
      <alignment horizontal="center" vertical="center" wrapText="1"/>
    </xf>
    <xf numFmtId="8" fontId="8" fillId="2" borderId="28" xfId="1" applyNumberFormat="1" applyFont="1" applyFill="1" applyBorder="1" applyAlignment="1">
      <alignment horizontal="center" vertical="center"/>
    </xf>
    <xf numFmtId="43" fontId="8" fillId="2" borderId="29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43" fontId="8" fillId="2" borderId="30" xfId="1" applyFont="1" applyFill="1" applyBorder="1" applyAlignment="1">
      <alignment horizontal="center" vertical="center"/>
    </xf>
    <xf numFmtId="43" fontId="8" fillId="2" borderId="31" xfId="1" applyFont="1" applyFill="1" applyBorder="1" applyAlignment="1">
      <alignment horizontal="center" vertical="center"/>
    </xf>
    <xf numFmtId="43" fontId="8" fillId="2" borderId="32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  <pageSetUpPr fitToPage="1"/>
  </sheetPr>
  <dimension ref="B1:I62"/>
  <sheetViews>
    <sheetView tabSelected="1" zoomScaleNormal="100" workbookViewId="0">
      <selection activeCell="E69" sqref="E69"/>
    </sheetView>
  </sheetViews>
  <sheetFormatPr baseColWidth="10" defaultRowHeight="14.25"/>
  <cols>
    <col min="1" max="1" width="6.7109375" style="1" customWidth="1"/>
    <col min="2" max="2" width="23" style="1" bestFit="1" customWidth="1"/>
    <col min="3" max="3" width="14.140625" style="1" bestFit="1" customWidth="1"/>
    <col min="4" max="4" width="17" style="1" customWidth="1"/>
    <col min="5" max="5" width="21.28515625" style="1" bestFit="1" customWidth="1"/>
    <col min="6" max="6" width="21.42578125" style="1" bestFit="1" customWidth="1"/>
    <col min="7" max="7" width="27" style="1" customWidth="1"/>
    <col min="8" max="8" width="11.42578125" style="1"/>
    <col min="9" max="9" width="16.5703125" style="1" bestFit="1" customWidth="1"/>
    <col min="10" max="10" width="11.42578125" style="1"/>
    <col min="11" max="11" width="15.5703125" style="1" bestFit="1" customWidth="1"/>
    <col min="12" max="16384" width="11.42578125" style="1"/>
  </cols>
  <sheetData>
    <row r="1" spans="2:9" ht="15.75">
      <c r="B1" s="100"/>
      <c r="C1" s="100"/>
      <c r="D1" s="100"/>
      <c r="E1" s="100"/>
      <c r="F1" s="100"/>
      <c r="G1" s="100"/>
    </row>
    <row r="2" spans="2:9" ht="18.75">
      <c r="B2" s="101" t="s">
        <v>15</v>
      </c>
      <c r="C2" s="101"/>
      <c r="D2" s="101"/>
      <c r="E2" s="101"/>
      <c r="F2" s="101"/>
      <c r="G2" s="101"/>
    </row>
    <row r="3" spans="2:9" s="2" customFormat="1" ht="18.75">
      <c r="B3" s="102" t="s">
        <v>21</v>
      </c>
      <c r="C3" s="102"/>
      <c r="D3" s="102"/>
      <c r="E3" s="102"/>
      <c r="F3" s="102"/>
      <c r="G3" s="102"/>
      <c r="I3" s="1"/>
    </row>
    <row r="4" spans="2:9" s="2" customFormat="1" ht="19.5" customHeight="1" thickBot="1">
      <c r="B4" s="3"/>
      <c r="C4" s="3"/>
      <c r="D4" s="3"/>
      <c r="E4" s="3"/>
      <c r="F4" s="3"/>
      <c r="G4" s="63"/>
    </row>
    <row r="5" spans="2:9" ht="16.5" customHeight="1">
      <c r="B5" s="74" t="s">
        <v>23</v>
      </c>
      <c r="C5" s="75"/>
      <c r="D5" s="75"/>
      <c r="E5" s="75"/>
      <c r="F5" s="75"/>
      <c r="G5" s="76"/>
    </row>
    <row r="6" spans="2:9" ht="15" thickBot="1">
      <c r="B6" s="77"/>
      <c r="C6" s="78"/>
      <c r="D6" s="78"/>
      <c r="E6" s="78"/>
      <c r="F6" s="78"/>
      <c r="G6" s="79"/>
    </row>
    <row r="7" spans="2:9" ht="1.5" customHeight="1" thickBot="1">
      <c r="B7" s="4"/>
      <c r="C7" s="5"/>
      <c r="D7" s="5"/>
      <c r="E7" s="5"/>
      <c r="F7" s="5"/>
      <c r="G7" s="5"/>
    </row>
    <row r="8" spans="2:9" ht="15.75" thickTop="1">
      <c r="B8" s="20" t="s">
        <v>0</v>
      </c>
      <c r="C8" s="20" t="s">
        <v>1</v>
      </c>
      <c r="D8" s="21" t="s">
        <v>2</v>
      </c>
      <c r="E8" s="22" t="s">
        <v>3</v>
      </c>
      <c r="F8" s="23" t="s">
        <v>4</v>
      </c>
      <c r="G8" s="24" t="s">
        <v>5</v>
      </c>
    </row>
    <row r="9" spans="2:9" ht="25.5" customHeight="1">
      <c r="B9" s="25" t="s">
        <v>6</v>
      </c>
      <c r="C9" s="26">
        <v>86612</v>
      </c>
      <c r="D9" s="27">
        <v>0.1153</v>
      </c>
      <c r="E9" s="28">
        <v>7140036.2999999998</v>
      </c>
      <c r="F9" s="29">
        <v>9605372.5999999996</v>
      </c>
      <c r="G9" s="30">
        <f>E9+F9</f>
        <v>16745408.899999999</v>
      </c>
    </row>
    <row r="10" spans="2:9" ht="25.5" customHeight="1">
      <c r="B10" s="31" t="s">
        <v>7</v>
      </c>
      <c r="C10" s="32">
        <v>436635</v>
      </c>
      <c r="D10" s="33">
        <v>0.58130000000000004</v>
      </c>
      <c r="E10" s="28">
        <v>7140036.2999999998</v>
      </c>
      <c r="F10" s="35">
        <v>48423334.700000003</v>
      </c>
      <c r="G10" s="30">
        <f t="shared" ref="G10:G13" si="0">E10+F10</f>
        <v>55563371</v>
      </c>
    </row>
    <row r="11" spans="2:9" ht="25.5" customHeight="1">
      <c r="B11" s="31" t="s">
        <v>22</v>
      </c>
      <c r="C11" s="32">
        <v>25916</v>
      </c>
      <c r="D11" s="33">
        <v>3.4500000000000003E-2</v>
      </c>
      <c r="E11" s="28">
        <v>7140036.2999999998</v>
      </c>
      <c r="F11" s="35">
        <v>2874114.86</v>
      </c>
      <c r="G11" s="30">
        <f t="shared" si="0"/>
        <v>10014151.16</v>
      </c>
    </row>
    <row r="12" spans="2:9" ht="25.5" customHeight="1">
      <c r="B12" s="31" t="s">
        <v>20</v>
      </c>
      <c r="C12" s="32">
        <v>31106</v>
      </c>
      <c r="D12" s="33">
        <v>4.1399999999999999E-2</v>
      </c>
      <c r="E12" s="28">
        <v>7140036.2999999998</v>
      </c>
      <c r="F12" s="35">
        <v>3449691.96</v>
      </c>
      <c r="G12" s="30">
        <f t="shared" si="0"/>
        <v>10589728.26</v>
      </c>
    </row>
    <row r="13" spans="2:9" ht="25.5" customHeight="1">
      <c r="B13" s="37" t="s">
        <v>8</v>
      </c>
      <c r="C13" s="38">
        <v>170854</v>
      </c>
      <c r="D13" s="39">
        <v>0.22750000000000001</v>
      </c>
      <c r="E13" s="28">
        <v>7140036.2999999998</v>
      </c>
      <c r="F13" s="41">
        <v>18947909.41</v>
      </c>
      <c r="G13" s="30">
        <f t="shared" si="0"/>
        <v>26087945.710000001</v>
      </c>
    </row>
    <row r="14" spans="2:9" s="6" customFormat="1" ht="26.1" customHeight="1">
      <c r="B14" s="43" t="s">
        <v>9</v>
      </c>
      <c r="C14" s="44">
        <f>SUM(C9:C13)</f>
        <v>751123</v>
      </c>
      <c r="D14" s="45">
        <f>SUM(D9:D13)</f>
        <v>1</v>
      </c>
      <c r="E14" s="46">
        <f>SUM(E9:E13)</f>
        <v>35700181.5</v>
      </c>
      <c r="F14" s="47">
        <f>SUM(F9:F13)</f>
        <v>83300423.530000001</v>
      </c>
      <c r="G14" s="48">
        <f>SUM(G9:G13)</f>
        <v>119000605.03</v>
      </c>
    </row>
    <row r="15" spans="2:9" s="6" customFormat="1" ht="13.5" customHeight="1" thickBot="1">
      <c r="B15" s="52"/>
      <c r="C15" s="53"/>
      <c r="D15" s="54"/>
      <c r="E15" s="55"/>
      <c r="F15" s="56"/>
      <c r="G15" s="57"/>
    </row>
    <row r="16" spans="2:9" s="6" customFormat="1" ht="29.25" customHeight="1">
      <c r="B16" s="74" t="s">
        <v>28</v>
      </c>
      <c r="C16" s="75"/>
      <c r="D16" s="75"/>
      <c r="E16" s="75"/>
      <c r="F16" s="75"/>
      <c r="G16" s="76"/>
    </row>
    <row r="17" spans="2:7" s="6" customFormat="1" ht="66.75" customHeight="1">
      <c r="B17" s="58" t="s">
        <v>16</v>
      </c>
      <c r="C17" s="106" t="s">
        <v>29</v>
      </c>
      <c r="D17" s="106"/>
      <c r="E17" s="107" t="s">
        <v>17</v>
      </c>
      <c r="F17" s="107"/>
      <c r="G17" s="59" t="s">
        <v>18</v>
      </c>
    </row>
    <row r="18" spans="2:7" s="6" customFormat="1" ht="26.1" customHeight="1">
      <c r="B18" s="60" t="s">
        <v>24</v>
      </c>
      <c r="C18" s="108">
        <v>126596388.36</v>
      </c>
      <c r="D18" s="109"/>
      <c r="E18" s="108">
        <f>C18*0.02</f>
        <v>2531927.7672000001</v>
      </c>
      <c r="F18" s="109"/>
      <c r="G18" s="61">
        <v>2531927.77</v>
      </c>
    </row>
    <row r="19" spans="2:7" s="6" customFormat="1" ht="26.1" customHeight="1">
      <c r="B19" s="65" t="s">
        <v>25</v>
      </c>
      <c r="C19" s="110"/>
      <c r="D19" s="111"/>
      <c r="E19" s="110"/>
      <c r="F19" s="111"/>
      <c r="G19" s="61">
        <v>2531927.77</v>
      </c>
    </row>
    <row r="20" spans="2:7" s="6" customFormat="1" ht="26.1" customHeight="1">
      <c r="B20" s="65" t="s">
        <v>26</v>
      </c>
      <c r="C20" s="112"/>
      <c r="D20" s="113"/>
      <c r="E20" s="112"/>
      <c r="F20" s="113"/>
      <c r="G20" s="61">
        <v>2531927.77</v>
      </c>
    </row>
    <row r="21" spans="2:7" ht="15">
      <c r="B21" s="103" t="s">
        <v>19</v>
      </c>
      <c r="C21" s="104"/>
      <c r="D21" s="104"/>
      <c r="E21" s="104"/>
      <c r="F21" s="105"/>
      <c r="G21" s="61">
        <f>SUM(G18:G20)</f>
        <v>7595783.3100000005</v>
      </c>
    </row>
    <row r="22" spans="2:7" ht="15.75" thickBot="1">
      <c r="B22" s="7"/>
      <c r="C22" s="8"/>
      <c r="D22" s="9"/>
      <c r="E22" s="10"/>
      <c r="F22" s="10"/>
      <c r="G22" s="11"/>
    </row>
    <row r="23" spans="2:7" ht="15.75" customHeight="1">
      <c r="B23" s="74" t="s">
        <v>30</v>
      </c>
      <c r="C23" s="75"/>
      <c r="D23" s="75"/>
      <c r="E23" s="75"/>
      <c r="F23" s="75"/>
      <c r="G23" s="76"/>
    </row>
    <row r="24" spans="2:7" ht="11.25" customHeight="1" thickBot="1">
      <c r="B24" s="77"/>
      <c r="C24" s="78"/>
      <c r="D24" s="78"/>
      <c r="E24" s="78"/>
      <c r="F24" s="78"/>
      <c r="G24" s="79"/>
    </row>
    <row r="25" spans="2:7" ht="26.25" thickTop="1">
      <c r="B25" s="20" t="s">
        <v>0</v>
      </c>
      <c r="C25" s="20" t="s">
        <v>1</v>
      </c>
      <c r="D25" s="21" t="s">
        <v>2</v>
      </c>
      <c r="E25" s="22" t="s">
        <v>3</v>
      </c>
      <c r="F25" s="23" t="s">
        <v>10</v>
      </c>
      <c r="G25" s="24" t="s">
        <v>5</v>
      </c>
    </row>
    <row r="26" spans="2:7" ht="25.5" customHeight="1">
      <c r="B26" s="25" t="s">
        <v>6</v>
      </c>
      <c r="C26" s="26">
        <v>86612</v>
      </c>
      <c r="D26" s="27">
        <v>0.1153</v>
      </c>
      <c r="E26" s="28">
        <v>142420.94</v>
      </c>
      <c r="F26" s="28">
        <v>306554.44</v>
      </c>
      <c r="G26" s="30">
        <f>E26+F26</f>
        <v>448975.38</v>
      </c>
    </row>
    <row r="27" spans="2:7" ht="25.5" customHeight="1">
      <c r="B27" s="31" t="s">
        <v>7</v>
      </c>
      <c r="C27" s="32">
        <v>436635</v>
      </c>
      <c r="D27" s="33">
        <v>0.58130000000000004</v>
      </c>
      <c r="E27" s="28">
        <v>142420.94</v>
      </c>
      <c r="F27" s="34">
        <v>1545425.58</v>
      </c>
      <c r="G27" s="36">
        <f t="shared" ref="G27:G30" si="1">E27+F27</f>
        <v>1687846.52</v>
      </c>
    </row>
    <row r="28" spans="2:7" ht="25.5" customHeight="1">
      <c r="B28" s="31" t="s">
        <v>22</v>
      </c>
      <c r="C28" s="32">
        <v>25916</v>
      </c>
      <c r="D28" s="33">
        <v>3.4500000000000003E-2</v>
      </c>
      <c r="E28" s="28">
        <v>142420.94</v>
      </c>
      <c r="F28" s="34">
        <v>91727.07</v>
      </c>
      <c r="G28" s="36">
        <f t="shared" si="1"/>
        <v>234148.01</v>
      </c>
    </row>
    <row r="29" spans="2:7" ht="25.5" customHeight="1">
      <c r="B29" s="31" t="s">
        <v>14</v>
      </c>
      <c r="C29" s="32">
        <v>31106</v>
      </c>
      <c r="D29" s="33">
        <v>4.1399999999999999E-2</v>
      </c>
      <c r="E29" s="28">
        <v>142420.94</v>
      </c>
      <c r="F29" s="34">
        <v>110096.55</v>
      </c>
      <c r="G29" s="36">
        <f t="shared" si="1"/>
        <v>252517.49</v>
      </c>
    </row>
    <row r="30" spans="2:7" ht="25.5" customHeight="1">
      <c r="B30" s="37" t="s">
        <v>8</v>
      </c>
      <c r="C30" s="38">
        <v>170854</v>
      </c>
      <c r="D30" s="39">
        <v>0.22750000000000001</v>
      </c>
      <c r="E30" s="28">
        <v>142420.94</v>
      </c>
      <c r="F30" s="40">
        <v>604720.51</v>
      </c>
      <c r="G30" s="42">
        <f t="shared" si="1"/>
        <v>747141.45</v>
      </c>
    </row>
    <row r="31" spans="2:7" ht="25.5" customHeight="1">
      <c r="B31" s="60" t="s">
        <v>24</v>
      </c>
      <c r="C31" s="49" t="s">
        <v>13</v>
      </c>
      <c r="D31" s="49" t="s">
        <v>13</v>
      </c>
      <c r="E31" s="28">
        <v>142420.94</v>
      </c>
      <c r="F31" s="49" t="s">
        <v>13</v>
      </c>
      <c r="G31" s="50">
        <f>SUM(E31:F31)</f>
        <v>142420.94</v>
      </c>
    </row>
    <row r="32" spans="2:7" ht="25.5" customHeight="1">
      <c r="B32" s="65" t="s">
        <v>25</v>
      </c>
      <c r="C32" s="49" t="s">
        <v>13</v>
      </c>
      <c r="D32" s="49" t="s">
        <v>13</v>
      </c>
      <c r="E32" s="28">
        <v>142420.94</v>
      </c>
      <c r="F32" s="49" t="s">
        <v>13</v>
      </c>
      <c r="G32" s="50">
        <f>SUM(E32:F32)</f>
        <v>142420.94</v>
      </c>
    </row>
    <row r="33" spans="2:9" ht="25.5" customHeight="1">
      <c r="B33" s="65" t="s">
        <v>26</v>
      </c>
      <c r="C33" s="49" t="s">
        <v>13</v>
      </c>
      <c r="D33" s="49" t="s">
        <v>13</v>
      </c>
      <c r="E33" s="28">
        <v>142420.94</v>
      </c>
      <c r="F33" s="49" t="s">
        <v>13</v>
      </c>
      <c r="G33" s="50">
        <v>142420.94</v>
      </c>
    </row>
    <row r="34" spans="2:9" ht="26.1" customHeight="1">
      <c r="B34" s="43" t="s">
        <v>9</v>
      </c>
      <c r="C34" s="51">
        <f>SUM(C26:C30)</f>
        <v>751123</v>
      </c>
      <c r="D34" s="45">
        <f>SUM(D26:D30)</f>
        <v>1</v>
      </c>
      <c r="E34" s="46">
        <f>SUM(E26:E33)</f>
        <v>1139367.5199999998</v>
      </c>
      <c r="F34" s="46">
        <f>SUM(F26:F33)</f>
        <v>2658524.1500000004</v>
      </c>
      <c r="G34" s="48">
        <f>SUM(G26:G33)</f>
        <v>3797891.6700000004</v>
      </c>
    </row>
    <row r="35" spans="2:9" ht="5.25" customHeight="1">
      <c r="B35" s="12"/>
      <c r="C35" s="13"/>
      <c r="D35" s="14"/>
      <c r="E35" s="15"/>
      <c r="F35" s="15"/>
      <c r="G35" s="16"/>
    </row>
    <row r="36" spans="2:9" ht="6" customHeight="1" thickBot="1">
      <c r="B36" s="3"/>
      <c r="C36" s="3"/>
      <c r="D36" s="3"/>
      <c r="E36" s="3"/>
      <c r="F36" s="3"/>
      <c r="G36" s="3"/>
    </row>
    <row r="37" spans="2:9" ht="16.5" customHeight="1">
      <c r="B37" s="74" t="s">
        <v>27</v>
      </c>
      <c r="C37" s="75"/>
      <c r="D37" s="75"/>
      <c r="E37" s="75"/>
      <c r="F37" s="75"/>
      <c r="G37" s="76"/>
    </row>
    <row r="38" spans="2:9" ht="9" customHeight="1" thickBot="1">
      <c r="B38" s="77"/>
      <c r="C38" s="78"/>
      <c r="D38" s="78"/>
      <c r="E38" s="78"/>
      <c r="F38" s="78"/>
      <c r="G38" s="79"/>
    </row>
    <row r="39" spans="2:9" ht="48.75" customHeight="1" thickTop="1">
      <c r="B39" s="91" t="s">
        <v>11</v>
      </c>
      <c r="C39" s="92"/>
      <c r="D39" s="83" t="s">
        <v>12</v>
      </c>
      <c r="E39" s="84"/>
      <c r="F39" s="84"/>
      <c r="G39" s="85"/>
    </row>
    <row r="40" spans="2:9" ht="25.5" customHeight="1">
      <c r="B40" s="68" t="s">
        <v>31</v>
      </c>
      <c r="C40" s="69"/>
      <c r="D40" s="86">
        <v>5023622.67</v>
      </c>
      <c r="E40" s="87"/>
      <c r="F40" s="87"/>
      <c r="G40" s="88"/>
    </row>
    <row r="41" spans="2:9" ht="25.5" customHeight="1">
      <c r="B41" s="66" t="s">
        <v>32</v>
      </c>
      <c r="C41" s="67"/>
      <c r="D41" s="80">
        <v>16669011.300000001</v>
      </c>
      <c r="E41" s="81"/>
      <c r="F41" s="81"/>
      <c r="G41" s="82"/>
    </row>
    <row r="42" spans="2:9" ht="25.5" customHeight="1">
      <c r="B42" s="66" t="s">
        <v>33</v>
      </c>
      <c r="C42" s="67"/>
      <c r="D42" s="80">
        <v>3004245.35</v>
      </c>
      <c r="E42" s="81"/>
      <c r="F42" s="81"/>
      <c r="G42" s="82"/>
    </row>
    <row r="43" spans="2:9" ht="25.5" customHeight="1">
      <c r="B43" s="66" t="s">
        <v>34</v>
      </c>
      <c r="C43" s="67"/>
      <c r="D43" s="80">
        <v>759578.33</v>
      </c>
      <c r="E43" s="81"/>
      <c r="F43" s="81"/>
      <c r="G43" s="82"/>
    </row>
    <row r="44" spans="2:9" ht="25.5" customHeight="1">
      <c r="B44" s="66" t="s">
        <v>35</v>
      </c>
      <c r="C44" s="67"/>
      <c r="D44" s="80">
        <v>3176918.48</v>
      </c>
      <c r="E44" s="81"/>
      <c r="F44" s="81"/>
      <c r="G44" s="82"/>
    </row>
    <row r="45" spans="2:9" ht="25.5" customHeight="1">
      <c r="B45" s="66" t="s">
        <v>36</v>
      </c>
      <c r="C45" s="67"/>
      <c r="D45" s="80">
        <v>759578.33</v>
      </c>
      <c r="E45" s="81"/>
      <c r="F45" s="81"/>
      <c r="G45" s="82"/>
    </row>
    <row r="46" spans="2:9" ht="25.5" customHeight="1">
      <c r="B46" s="66" t="s">
        <v>44</v>
      </c>
      <c r="C46" s="67"/>
      <c r="D46" s="80">
        <v>759578.33</v>
      </c>
      <c r="E46" s="81"/>
      <c r="F46" s="81"/>
      <c r="G46" s="82"/>
    </row>
    <row r="47" spans="2:9" ht="25.5" customHeight="1">
      <c r="B47" s="66" t="s">
        <v>45</v>
      </c>
      <c r="C47" s="67"/>
      <c r="D47" s="80">
        <v>7826383.7199999997</v>
      </c>
      <c r="E47" s="81"/>
      <c r="F47" s="81"/>
      <c r="G47" s="82"/>
      <c r="I47" s="62"/>
    </row>
    <row r="48" spans="2:9" ht="25.5" customHeight="1">
      <c r="B48" s="66" t="s">
        <v>37</v>
      </c>
      <c r="C48" s="67"/>
      <c r="D48" s="80">
        <v>759578.33</v>
      </c>
      <c r="E48" s="81"/>
      <c r="F48" s="81"/>
      <c r="G48" s="82"/>
      <c r="I48" s="62"/>
    </row>
    <row r="49" spans="2:9" ht="25.5" customHeight="1">
      <c r="B49" s="72" t="s">
        <v>38</v>
      </c>
      <c r="C49" s="64"/>
      <c r="D49" s="80">
        <v>759578.33</v>
      </c>
      <c r="E49" s="81"/>
      <c r="F49" s="81"/>
      <c r="G49" s="82"/>
      <c r="I49" s="62"/>
    </row>
    <row r="50" spans="2:9" ht="25.5" customHeight="1">
      <c r="B50" s="66" t="s">
        <v>39</v>
      </c>
      <c r="C50" s="67"/>
      <c r="D50" s="80">
        <v>759578.33</v>
      </c>
      <c r="E50" s="81"/>
      <c r="F50" s="81"/>
      <c r="G50" s="82"/>
      <c r="I50" s="62"/>
    </row>
    <row r="51" spans="2:9" ht="25.5" customHeight="1">
      <c r="B51" s="72" t="s">
        <v>40</v>
      </c>
      <c r="C51" s="73"/>
      <c r="D51" s="80">
        <v>759578.33</v>
      </c>
      <c r="E51" s="81"/>
      <c r="F51" s="81"/>
      <c r="G51" s="82"/>
    </row>
    <row r="52" spans="2:9" ht="25.5" customHeight="1">
      <c r="B52" s="72" t="s">
        <v>41</v>
      </c>
      <c r="C52" s="73"/>
      <c r="D52" s="80">
        <v>759578.33</v>
      </c>
      <c r="E52" s="81"/>
      <c r="F52" s="81"/>
      <c r="G52" s="82"/>
    </row>
    <row r="53" spans="2:9" ht="25.5" customHeight="1">
      <c r="B53" s="70" t="s">
        <v>42</v>
      </c>
      <c r="C53" s="71"/>
      <c r="D53" s="97">
        <v>759578.33</v>
      </c>
      <c r="E53" s="98"/>
      <c r="F53" s="98"/>
      <c r="G53" s="99"/>
      <c r="I53" s="62"/>
    </row>
    <row r="54" spans="2:9" ht="25.5" customHeight="1">
      <c r="B54" s="70" t="s">
        <v>43</v>
      </c>
      <c r="C54" s="71"/>
      <c r="D54" s="97">
        <v>759578.33</v>
      </c>
      <c r="E54" s="98"/>
      <c r="F54" s="98"/>
      <c r="G54" s="99"/>
      <c r="I54" s="62"/>
    </row>
    <row r="55" spans="2:9" ht="26.1" customHeight="1">
      <c r="B55" s="95" t="s">
        <v>9</v>
      </c>
      <c r="C55" s="96"/>
      <c r="D55" s="93">
        <f>SUM(D40:G54)</f>
        <v>43295964.819999985</v>
      </c>
      <c r="E55" s="93"/>
      <c r="F55" s="93"/>
      <c r="G55" s="94"/>
    </row>
    <row r="56" spans="2:9" ht="6.75" customHeight="1">
      <c r="B56" s="17"/>
      <c r="C56" s="18"/>
      <c r="D56" s="18"/>
      <c r="E56" s="18"/>
      <c r="F56" s="19"/>
      <c r="G56" s="19"/>
    </row>
    <row r="57" spans="2:9" ht="6" customHeight="1">
      <c r="B57" s="90"/>
      <c r="C57" s="90"/>
      <c r="D57" s="90"/>
      <c r="E57" s="90"/>
      <c r="F57" s="90"/>
      <c r="G57" s="90"/>
    </row>
    <row r="58" spans="2:9">
      <c r="B58" s="90"/>
      <c r="C58" s="90"/>
      <c r="D58" s="90"/>
      <c r="E58" s="90"/>
      <c r="F58" s="90"/>
      <c r="G58" s="90"/>
    </row>
    <row r="62" spans="2:9" ht="50.25" customHeight="1">
      <c r="B62" s="89" t="s">
        <v>46</v>
      </c>
      <c r="C62" s="89"/>
      <c r="D62" s="89"/>
      <c r="E62" s="89"/>
      <c r="F62" s="89"/>
      <c r="G62" s="89"/>
    </row>
  </sheetData>
  <mergeCells count="33">
    <mergeCell ref="B1:G1"/>
    <mergeCell ref="B2:G2"/>
    <mergeCell ref="B3:G3"/>
    <mergeCell ref="B5:G6"/>
    <mergeCell ref="B21:F21"/>
    <mergeCell ref="B16:G16"/>
    <mergeCell ref="C17:D17"/>
    <mergeCell ref="E17:F17"/>
    <mergeCell ref="C18:D20"/>
    <mergeCell ref="E18:F20"/>
    <mergeCell ref="B62:G62"/>
    <mergeCell ref="B57:G58"/>
    <mergeCell ref="B39:C39"/>
    <mergeCell ref="D46:G46"/>
    <mergeCell ref="D47:G47"/>
    <mergeCell ref="D51:G51"/>
    <mergeCell ref="D55:G55"/>
    <mergeCell ref="B55:C55"/>
    <mergeCell ref="D54:G54"/>
    <mergeCell ref="D48:G48"/>
    <mergeCell ref="D49:G49"/>
    <mergeCell ref="D50:G50"/>
    <mergeCell ref="D52:G52"/>
    <mergeCell ref="D53:G53"/>
    <mergeCell ref="B23:G24"/>
    <mergeCell ref="B37:G38"/>
    <mergeCell ref="D44:G44"/>
    <mergeCell ref="D45:G45"/>
    <mergeCell ref="D39:G39"/>
    <mergeCell ref="D40:G40"/>
    <mergeCell ref="D41:G41"/>
    <mergeCell ref="D42:G42"/>
    <mergeCell ref="D43:G43"/>
  </mergeCells>
  <pageMargins left="0.70866141732283472" right="0.70866141732283472" top="0.35433070866141736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PARTIDOS POLITICOS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2020-11-27T22:44:00Z</cp:lastPrinted>
  <dcterms:created xsi:type="dcterms:W3CDTF">2018-01-17T21:01:36Z</dcterms:created>
  <dcterms:modified xsi:type="dcterms:W3CDTF">2020-11-28T22:20:30Z</dcterms:modified>
</cp:coreProperties>
</file>